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lo8\Documents\КАЛОЯН\LUXIMMO\Изолда\"/>
    </mc:Choice>
  </mc:AlternateContent>
  <bookViews>
    <workbookView xWindow="0" yWindow="744" windowWidth="29400" windowHeight="16860"/>
  </bookViews>
  <sheets>
    <sheet name="Апартаменти" sheetId="1" r:id="rId1"/>
    <sheet name="Паркоместа и гаражи" sheetId="2" r:id="rId2"/>
  </sheets>
  <definedNames>
    <definedName name="_xlnm._FilterDatabase" localSheetId="0" hidden="1">Апартаменти!$A$1:$N$19</definedName>
    <definedName name="_xlnm._FilterDatabase" localSheetId="1" hidden="1">'Паркоместа и гаражи'!$A$1:$I$19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L2" i="1" l="1"/>
  <c r="L3" i="1"/>
  <c r="L4" i="1"/>
  <c r="L5" i="1"/>
  <c r="L6" i="1"/>
  <c r="L7" i="1"/>
  <c r="L8" i="1"/>
  <c r="L9" i="1"/>
  <c r="L10" i="1"/>
  <c r="L11" i="1"/>
  <c r="L12" i="1"/>
  <c r="L14" i="1"/>
  <c r="L15" i="1"/>
  <c r="L16" i="1"/>
  <c r="L17" i="1"/>
  <c r="L18" i="1"/>
  <c r="L19" i="1"/>
  <c r="J2" i="1"/>
  <c r="J3" i="1"/>
  <c r="J4" i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H14" i="1"/>
  <c r="H15" i="1"/>
  <c r="H16" i="1"/>
  <c r="H17" i="1"/>
  <c r="H18" i="1"/>
  <c r="H19" i="1"/>
  <c r="H12" i="1"/>
  <c r="H9" i="1"/>
  <c r="H10" i="1"/>
  <c r="H11" i="1"/>
  <c r="H2" i="1"/>
  <c r="H3" i="1"/>
  <c r="H4" i="1"/>
  <c r="H5" i="1"/>
  <c r="H6" i="1"/>
  <c r="H7" i="1"/>
  <c r="H8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2" i="2"/>
  <c r="F9" i="2"/>
  <c r="F10" i="2"/>
  <c r="F11" i="2"/>
  <c r="F12" i="2"/>
  <c r="F13" i="2"/>
  <c r="F14" i="2"/>
  <c r="F15" i="2"/>
  <c r="F16" i="2"/>
  <c r="F17" i="2"/>
  <c r="F18" i="2"/>
  <c r="F19" i="2"/>
  <c r="F4" i="2"/>
  <c r="F5" i="2"/>
  <c r="F6" i="2"/>
  <c r="F7" i="2"/>
  <c r="F8" i="2"/>
  <c r="F3" i="2"/>
</calcChain>
</file>

<file path=xl/sharedStrings.xml><?xml version="1.0" encoding="utf-8"?>
<sst xmlns="http://schemas.openxmlformats.org/spreadsheetml/2006/main" count="251" uniqueCount="101">
  <si>
    <t>Етаж</t>
  </si>
  <si>
    <t>Вход</t>
  </si>
  <si>
    <t>Описание</t>
  </si>
  <si>
    <t>Обща площ в кв.м</t>
  </si>
  <si>
    <t>Общи части в кв.м</t>
  </si>
  <si>
    <t>Покривна тераса в кв.м</t>
  </si>
  <si>
    <t>А</t>
  </si>
  <si>
    <t>Б</t>
  </si>
  <si>
    <t>В</t>
  </si>
  <si>
    <t>Б2</t>
  </si>
  <si>
    <t>В1</t>
  </si>
  <si>
    <t>В3</t>
  </si>
  <si>
    <t>А8</t>
  </si>
  <si>
    <t>А10</t>
  </si>
  <si>
    <t>Б5</t>
  </si>
  <si>
    <t>Б7</t>
  </si>
  <si>
    <t>А11</t>
  </si>
  <si>
    <t>Б8</t>
  </si>
  <si>
    <t>Б10</t>
  </si>
  <si>
    <t>Б14</t>
  </si>
  <si>
    <t>А18</t>
  </si>
  <si>
    <t>А19</t>
  </si>
  <si>
    <t>Б19</t>
  </si>
  <si>
    <t>Б20</t>
  </si>
  <si>
    <t>В19</t>
  </si>
  <si>
    <t>В21</t>
  </si>
  <si>
    <t xml:space="preserve">№ </t>
  </si>
  <si>
    <t xml:space="preserve">Чиста площ в кв. </t>
  </si>
  <si>
    <t>ПММ 1</t>
  </si>
  <si>
    <t>ПМ 28</t>
  </si>
  <si>
    <t>ПГ 35</t>
  </si>
  <si>
    <t>ПМ 33</t>
  </si>
  <si>
    <t>ПМ 34</t>
  </si>
  <si>
    <t>ПМ 36</t>
  </si>
  <si>
    <t>ПМ 37</t>
  </si>
  <si>
    <t>ПМ 38</t>
  </si>
  <si>
    <t>ПМ 39</t>
  </si>
  <si>
    <t>ПМ 40</t>
  </si>
  <si>
    <t>ПМ 41</t>
  </si>
  <si>
    <t>ПМ 42</t>
  </si>
  <si>
    <t>ПМ 43</t>
  </si>
  <si>
    <t>ПМ 44</t>
  </si>
  <si>
    <t>ПМ 45</t>
  </si>
  <si>
    <t>ПМ 46</t>
  </si>
  <si>
    <t>ПМ 47</t>
  </si>
  <si>
    <t>Паркомясто за автомобил</t>
  </si>
  <si>
    <t>Гараж за автомобил</t>
  </si>
  <si>
    <t>Паркомясто за мотоциклет</t>
  </si>
  <si>
    <t>свободен</t>
  </si>
  <si>
    <t>Статус</t>
  </si>
  <si>
    <t>Свободен</t>
  </si>
  <si>
    <t>Паркомясто на терен за автомобил</t>
  </si>
  <si>
    <t>ПМ 82</t>
  </si>
  <si>
    <t>ПМ 48</t>
  </si>
  <si>
    <t>ПМ 49</t>
  </si>
  <si>
    <t>ПМ 50</t>
  </si>
  <si>
    <t>ПМ 51</t>
  </si>
  <si>
    <t>ПМ 52</t>
  </si>
  <si>
    <t>ПМ 53</t>
  </si>
  <si>
    <t>ПМ 54</t>
  </si>
  <si>
    <t>ПМ 55</t>
  </si>
  <si>
    <t>ПМ 56</t>
  </si>
  <si>
    <t>ПМ 57</t>
  </si>
  <si>
    <t>ПГ 58</t>
  </si>
  <si>
    <t>ПГ 59</t>
  </si>
  <si>
    <t>ПГ 69</t>
  </si>
  <si>
    <t>ПМ 62</t>
  </si>
  <si>
    <t>ПМ 63</t>
  </si>
  <si>
    <t>ПМ 64</t>
  </si>
  <si>
    <t>ПМ 65</t>
  </si>
  <si>
    <t>ПМ 66</t>
  </si>
  <si>
    <t>ПМ 67</t>
  </si>
  <si>
    <t>ПМ 68</t>
  </si>
  <si>
    <t>ПМ 70</t>
  </si>
  <si>
    <t>ПМ 71</t>
  </si>
  <si>
    <t>ПМ 72</t>
  </si>
  <si>
    <t>ПМ 73</t>
  </si>
  <si>
    <t>ПМ 74</t>
  </si>
  <si>
    <t>ПМ 75</t>
  </si>
  <si>
    <t>ПМ 76</t>
  </si>
  <si>
    <t>ПМ 77</t>
  </si>
  <si>
    <t>ПМ 78</t>
  </si>
  <si>
    <t>ПМ 79</t>
  </si>
  <si>
    <t>ПМ 80</t>
  </si>
  <si>
    <t>ПМ 81</t>
  </si>
  <si>
    <t>ПММ 2</t>
  </si>
  <si>
    <t>ПММ 3</t>
  </si>
  <si>
    <t>Цена в лева с ДДС</t>
  </si>
  <si>
    <t>Цена в евро с ДДС</t>
  </si>
  <si>
    <t>чиста площ в кв.м</t>
  </si>
  <si>
    <t>№</t>
  </si>
  <si>
    <t>Обща цена в евро с вкл. ДДС</t>
  </si>
  <si>
    <t>Обща цена в евро без вкл. ДДС</t>
  </si>
  <si>
    <t>Цена на кв.м. с вкл. ДДС</t>
  </si>
  <si>
    <t>Цена на кв.м. без вкл. ДДС</t>
  </si>
  <si>
    <t>Дневна с кухненски бокс, 2 спални, 2 бани с тоалетна, коридор, 2 тераси</t>
  </si>
  <si>
    <t>Дневна с кухненски бокс, 2 спални, гардеробна, 2 бани с тоалетна, коридор, 2 тераси</t>
  </si>
  <si>
    <t>Дневна с кухненски бокс, спалня, баня с тоалетна, коридор, терасa </t>
  </si>
  <si>
    <t xml:space="preserve">Дневна с кухненски бокс, 2 спални, 2 бани с тоалетна, коридор,
2 тераси, асансьор в апартамента </t>
  </si>
  <si>
    <t>спални</t>
  </si>
  <si>
    <t>Б16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</si>
</sst>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€-2]\ * #,##0.00_);_([$€-2]\ * \(#,##0.00\);_([$€-2]\ * &quot;-&quot;??_);_(@_)"/>
    <numFmt numFmtId="165" formatCode="[$€-2]\ #,##0.00"/>
    <numFmt numFmtId="166" formatCode="#,##0.00\ [$BGN]" x16r2:formatCode16="#,##0.00\ [$BGN-en-BG]"/>
  </numFmts>
  <fonts count="6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0" fillId="0" borderId="1" xfId="0" applyBorder="1"/>
    <xf numFmtId="2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5" fontId="2" fillId="0" borderId="2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62" zoomScaleNormal="63" zoomScaleSheetLayoutView="100" workbookViewId="0">
      <pane ySplit="1" topLeftCell="A2" activePane="bottomLeft" state="frozen"/>
      <selection pane="bottomLeft" activeCell="D20" sqref="D20"/>
    </sheetView>
  </sheetViews>
  <sheetFormatPr defaultColWidth="8.796875" defaultRowHeight="13.8"/>
  <cols>
    <col min="1" max="1" width="11" bestFit="1" customWidth="1"/>
    <col min="2" max="2" width="10.5" bestFit="1" customWidth="1"/>
    <col min="3" max="3" width="8.19921875" bestFit="1" customWidth="1"/>
    <col min="4" max="4" width="39.796875" customWidth="1"/>
    <col min="5" max="5" width="9" customWidth="1"/>
    <col min="6" max="6" width="15" customWidth="1"/>
    <col min="7" max="7" width="16.19921875" customWidth="1"/>
    <col min="8" max="8" width="15" customWidth="1"/>
    <col min="9" max="9" width="20" customWidth="1"/>
    <col min="10" max="10" width="19.296875" customWidth="1"/>
    <col min="11" max="12" width="20" customWidth="1"/>
    <col min="13" max="13" width="18.796875" customWidth="1"/>
    <col min="14" max="14" width="12.5" bestFit="1" customWidth="1"/>
  </cols>
  <sheetData>
    <row r="1" spans="1:14" s="9" customFormat="1" ht="31.2">
      <c r="A1" s="6" t="s">
        <v>0</v>
      </c>
      <c r="B1" s="6" t="s">
        <v>1</v>
      </c>
      <c r="C1" s="6" t="s">
        <v>90</v>
      </c>
      <c r="D1" s="6" t="s">
        <v>2</v>
      </c>
      <c r="E1" s="6" t="s">
        <v>99</v>
      </c>
      <c r="F1" s="6" t="s">
        <v>89</v>
      </c>
      <c r="G1" s="6" t="s">
        <v>4</v>
      </c>
      <c r="H1" s="6" t="s">
        <v>3</v>
      </c>
      <c r="I1" s="8" t="s">
        <v>5</v>
      </c>
      <c r="J1" s="6" t="s">
        <v>94</v>
      </c>
      <c r="K1" s="6" t="s">
        <v>93</v>
      </c>
      <c r="L1" s="7" t="s">
        <v>92</v>
      </c>
      <c r="M1" s="7" t="s">
        <v>91</v>
      </c>
      <c r="N1" s="6" t="s">
        <v>49</v>
      </c>
    </row>
    <row r="2" spans="1:14" ht="27.6">
      <c r="A2" s="13">
        <v>2</v>
      </c>
      <c r="B2" s="13" t="s">
        <v>7</v>
      </c>
      <c r="C2" s="13" t="s">
        <v>9</v>
      </c>
      <c r="D2" s="10" t="s">
        <v>95</v>
      </c>
      <c r="E2" s="20">
        <v>2</v>
      </c>
      <c r="F2" s="12">
        <v>107.25</v>
      </c>
      <c r="G2" s="12">
        <v>15.13</v>
      </c>
      <c r="H2" s="14">
        <f t="shared" ref="H2:H7" si="0">F2+G2</f>
        <v>122.38</v>
      </c>
      <c r="I2" s="15">
        <v>5.74</v>
      </c>
      <c r="J2" s="16">
        <f t="shared" ref="J2:J7" si="1">K2/1.2</f>
        <v>1832.0833333333335</v>
      </c>
      <c r="K2" s="17">
        <v>2198.5</v>
      </c>
      <c r="L2" s="18">
        <f t="shared" ref="L2:L7" si="2">M2/1.2</f>
        <v>224210</v>
      </c>
      <c r="M2" s="19">
        <v>269052</v>
      </c>
      <c r="N2" s="13" t="s">
        <v>50</v>
      </c>
    </row>
    <row r="3" spans="1:14" ht="27.6">
      <c r="A3" s="13">
        <v>2</v>
      </c>
      <c r="B3" s="13" t="s">
        <v>8</v>
      </c>
      <c r="C3" s="13" t="s">
        <v>10</v>
      </c>
      <c r="D3" s="10" t="s">
        <v>95</v>
      </c>
      <c r="E3" s="20">
        <v>2</v>
      </c>
      <c r="F3" s="12">
        <v>95.26</v>
      </c>
      <c r="G3" s="12">
        <v>13.44</v>
      </c>
      <c r="H3" s="14">
        <f t="shared" si="0"/>
        <v>108.7</v>
      </c>
      <c r="I3" s="15">
        <v>18.739999999999998</v>
      </c>
      <c r="J3" s="16">
        <f t="shared" si="1"/>
        <v>2051.7000000000003</v>
      </c>
      <c r="K3" s="17">
        <v>2462.04</v>
      </c>
      <c r="L3" s="18">
        <f t="shared" si="2"/>
        <v>223020</v>
      </c>
      <c r="M3" s="19">
        <v>267624</v>
      </c>
      <c r="N3" s="13" t="s">
        <v>50</v>
      </c>
    </row>
    <row r="4" spans="1:14" ht="27.6">
      <c r="A4" s="13">
        <v>2</v>
      </c>
      <c r="B4" s="13" t="s">
        <v>8</v>
      </c>
      <c r="C4" s="13" t="s">
        <v>11</v>
      </c>
      <c r="D4" s="11" t="s">
        <v>97</v>
      </c>
      <c r="E4" s="21">
        <v>1</v>
      </c>
      <c r="F4" s="12">
        <v>69.349999999999994</v>
      </c>
      <c r="G4" s="12">
        <v>9.7799999999999994</v>
      </c>
      <c r="H4" s="14">
        <f t="shared" si="0"/>
        <v>79.13</v>
      </c>
      <c r="I4" s="15">
        <v>10.050000000000001</v>
      </c>
      <c r="J4" s="16">
        <f t="shared" si="1"/>
        <v>1972.2666666666667</v>
      </c>
      <c r="K4" s="17">
        <v>2366.7199999999998</v>
      </c>
      <c r="L4" s="18">
        <f t="shared" si="2"/>
        <v>156065</v>
      </c>
      <c r="M4" s="19">
        <v>187278</v>
      </c>
      <c r="N4" s="13" t="s">
        <v>50</v>
      </c>
    </row>
    <row r="5" spans="1:14" ht="27.6">
      <c r="A5" s="13">
        <v>3</v>
      </c>
      <c r="B5" s="13" t="s">
        <v>6</v>
      </c>
      <c r="C5" s="13" t="s">
        <v>12</v>
      </c>
      <c r="D5" s="11" t="s">
        <v>96</v>
      </c>
      <c r="E5" s="21">
        <v>2</v>
      </c>
      <c r="F5" s="12">
        <v>118.25</v>
      </c>
      <c r="G5" s="12">
        <v>16.68</v>
      </c>
      <c r="H5" s="14">
        <f t="shared" si="0"/>
        <v>134.93</v>
      </c>
      <c r="I5" s="15"/>
      <c r="J5" s="16">
        <f t="shared" si="1"/>
        <v>1833.3249999999998</v>
      </c>
      <c r="K5" s="17">
        <v>2199.9899999999998</v>
      </c>
      <c r="L5" s="18">
        <f t="shared" si="2"/>
        <v>247371.66666666669</v>
      </c>
      <c r="M5" s="19">
        <v>296846</v>
      </c>
      <c r="N5" s="13" t="s">
        <v>50</v>
      </c>
    </row>
    <row r="6" spans="1:14" ht="27.6">
      <c r="A6" s="13">
        <v>3</v>
      </c>
      <c r="B6" s="13" t="s">
        <v>6</v>
      </c>
      <c r="C6" s="13" t="s">
        <v>13</v>
      </c>
      <c r="D6" s="10" t="s">
        <v>95</v>
      </c>
      <c r="E6" s="20">
        <v>2</v>
      </c>
      <c r="F6" s="12">
        <v>91.82</v>
      </c>
      <c r="G6" s="12">
        <v>12.95</v>
      </c>
      <c r="H6" s="14">
        <f t="shared" si="0"/>
        <v>104.77</v>
      </c>
      <c r="I6" s="15"/>
      <c r="J6" s="16">
        <f t="shared" si="1"/>
        <v>1833.4916666666668</v>
      </c>
      <c r="K6" s="17">
        <v>2200.19</v>
      </c>
      <c r="L6" s="18">
        <f t="shared" si="2"/>
        <v>192078.33333333334</v>
      </c>
      <c r="M6" s="19">
        <v>230494</v>
      </c>
      <c r="N6" s="13" t="s">
        <v>50</v>
      </c>
    </row>
    <row r="7" spans="1:14" ht="27.6">
      <c r="A7" s="13">
        <v>3</v>
      </c>
      <c r="B7" s="13" t="s">
        <v>7</v>
      </c>
      <c r="C7" s="13" t="s">
        <v>14</v>
      </c>
      <c r="D7" s="10" t="s">
        <v>95</v>
      </c>
      <c r="E7" s="20">
        <v>2</v>
      </c>
      <c r="F7" s="12">
        <v>106.2</v>
      </c>
      <c r="G7" s="12">
        <v>14.98</v>
      </c>
      <c r="H7" s="14">
        <f t="shared" si="0"/>
        <v>121.18</v>
      </c>
      <c r="I7" s="15"/>
      <c r="J7" s="16">
        <f t="shared" si="1"/>
        <v>1833.3333333333335</v>
      </c>
      <c r="K7" s="17">
        <v>2200</v>
      </c>
      <c r="L7" s="18">
        <f t="shared" si="2"/>
        <v>222163.33333333334</v>
      </c>
      <c r="M7" s="19">
        <v>266596</v>
      </c>
      <c r="N7" s="13" t="s">
        <v>50</v>
      </c>
    </row>
    <row r="8" spans="1:14" ht="27.6">
      <c r="A8" s="13">
        <v>3</v>
      </c>
      <c r="B8" s="13" t="s">
        <v>7</v>
      </c>
      <c r="C8" s="13" t="s">
        <v>15</v>
      </c>
      <c r="D8" s="11" t="s">
        <v>96</v>
      </c>
      <c r="E8" s="21">
        <v>2</v>
      </c>
      <c r="F8" s="12">
        <v>106.27</v>
      </c>
      <c r="G8" s="12">
        <v>14.99</v>
      </c>
      <c r="H8" s="14">
        <f t="shared" ref="H8:H11" si="3">F8+G8</f>
        <v>121.25999999999999</v>
      </c>
      <c r="I8" s="15"/>
      <c r="J8" s="16">
        <f t="shared" ref="J8:J11" si="4">K8/1.2</f>
        <v>1833.3333333333335</v>
      </c>
      <c r="K8" s="17">
        <v>2200</v>
      </c>
      <c r="L8" s="18">
        <f t="shared" ref="L8:L11" si="5">M8/1.2</f>
        <v>222310</v>
      </c>
      <c r="M8" s="19">
        <v>266772</v>
      </c>
      <c r="N8" s="13" t="s">
        <v>50</v>
      </c>
    </row>
    <row r="9" spans="1:14" ht="27.6">
      <c r="A9" s="13">
        <v>4</v>
      </c>
      <c r="B9" s="13" t="s">
        <v>6</v>
      </c>
      <c r="C9" s="13" t="s">
        <v>16</v>
      </c>
      <c r="D9" s="11" t="s">
        <v>96</v>
      </c>
      <c r="E9" s="21">
        <v>2</v>
      </c>
      <c r="F9" s="12">
        <v>103.57</v>
      </c>
      <c r="G9" s="12">
        <v>14.61</v>
      </c>
      <c r="H9" s="14">
        <f t="shared" si="3"/>
        <v>118.17999999999999</v>
      </c>
      <c r="I9" s="15"/>
      <c r="J9" s="16">
        <f t="shared" si="4"/>
        <v>1833.3249999999998</v>
      </c>
      <c r="K9" s="17">
        <v>2199.9899999999998</v>
      </c>
      <c r="L9" s="18">
        <f t="shared" si="5"/>
        <v>216663.33333333334</v>
      </c>
      <c r="M9" s="19">
        <v>259996</v>
      </c>
      <c r="N9" s="13" t="s">
        <v>50</v>
      </c>
    </row>
    <row r="10" spans="1:14" ht="27.6">
      <c r="A10" s="13">
        <v>4</v>
      </c>
      <c r="B10" s="13" t="s">
        <v>7</v>
      </c>
      <c r="C10" s="13" t="s">
        <v>17</v>
      </c>
      <c r="D10" s="11" t="s">
        <v>95</v>
      </c>
      <c r="E10" s="21">
        <v>2</v>
      </c>
      <c r="F10" s="12">
        <v>106.2</v>
      </c>
      <c r="G10" s="12">
        <v>14.98</v>
      </c>
      <c r="H10" s="14">
        <f t="shared" si="3"/>
        <v>121.18</v>
      </c>
      <c r="I10" s="15"/>
      <c r="J10" s="16">
        <f t="shared" si="4"/>
        <v>1833.3333333333335</v>
      </c>
      <c r="K10" s="17">
        <v>2200</v>
      </c>
      <c r="L10" s="18">
        <f t="shared" si="5"/>
        <v>222163.33333333334</v>
      </c>
      <c r="M10" s="19">
        <v>266596</v>
      </c>
      <c r="N10" s="13" t="s">
        <v>50</v>
      </c>
    </row>
    <row r="11" spans="1:14" ht="27.6">
      <c r="A11" s="13">
        <v>4</v>
      </c>
      <c r="B11" s="13" t="s">
        <v>7</v>
      </c>
      <c r="C11" s="13" t="s">
        <v>18</v>
      </c>
      <c r="D11" s="11" t="s">
        <v>96</v>
      </c>
      <c r="E11" s="21">
        <v>2</v>
      </c>
      <c r="F11" s="12">
        <v>106.27</v>
      </c>
      <c r="G11" s="12">
        <v>14.99</v>
      </c>
      <c r="H11" s="14">
        <f t="shared" si="3"/>
        <v>121.25999999999999</v>
      </c>
      <c r="I11" s="15"/>
      <c r="J11" s="16">
        <f t="shared" si="4"/>
        <v>1833.3333333333335</v>
      </c>
      <c r="K11" s="17">
        <v>2200</v>
      </c>
      <c r="L11" s="18">
        <f t="shared" si="5"/>
        <v>222310</v>
      </c>
      <c r="M11" s="19">
        <v>266772</v>
      </c>
      <c r="N11" s="13" t="s">
        <v>50</v>
      </c>
    </row>
    <row r="12" spans="1:14" ht="27.6">
      <c r="A12" s="13">
        <v>6</v>
      </c>
      <c r="B12" s="13" t="s">
        <v>7</v>
      </c>
      <c r="C12" s="13" t="s">
        <v>19</v>
      </c>
      <c r="D12" s="10" t="s">
        <v>95</v>
      </c>
      <c r="E12" s="20">
        <v>2</v>
      </c>
      <c r="F12" s="12">
        <v>106.2</v>
      </c>
      <c r="G12" s="12">
        <v>14.98</v>
      </c>
      <c r="H12" s="14">
        <f>F12+G12</f>
        <v>121.18</v>
      </c>
      <c r="I12" s="15"/>
      <c r="J12" s="16">
        <f>K12/1.2</f>
        <v>1833.3333333333335</v>
      </c>
      <c r="K12" s="17">
        <v>2200</v>
      </c>
      <c r="L12" s="18">
        <f>M12/1.2</f>
        <v>222163.33333333334</v>
      </c>
      <c r="M12" s="19">
        <v>266596</v>
      </c>
      <c r="N12" s="13" t="s">
        <v>50</v>
      </c>
    </row>
    <row r="13" spans="1:14" ht="27.6">
      <c r="A13" s="13">
        <v>6</v>
      </c>
      <c r="B13" s="13" t="s">
        <v>7</v>
      </c>
      <c r="C13" s="13" t="s">
        <v>100</v>
      </c>
      <c r="D13" s="10" t="s">
        <v>96</v>
      </c>
      <c r="E13" s="20">
        <v>2</v>
      </c>
      <c r="F13" s="12">
        <v>106.26</v>
      </c>
      <c r="G13" s="12">
        <v>14.99</v>
      </c>
      <c r="H13" s="14">
        <f>F13+G13</f>
        <v>121.25</v>
      </c>
      <c r="I13" s="15"/>
      <c r="J13" s="16">
        <f>K13/1.2</f>
        <v>1833.3333333333335</v>
      </c>
      <c r="K13" s="17">
        <v>2200</v>
      </c>
      <c r="L13" s="18">
        <f>M13/1.2</f>
        <v>222291.66666666669</v>
      </c>
      <c r="M13" s="19">
        <v>266750</v>
      </c>
      <c r="N13" s="13" t="s">
        <v>50</v>
      </c>
    </row>
    <row r="14" spans="1:14" ht="27.6">
      <c r="A14" s="13">
        <v>7</v>
      </c>
      <c r="B14" s="13" t="s">
        <v>6</v>
      </c>
      <c r="C14" s="13" t="s">
        <v>20</v>
      </c>
      <c r="D14" s="11" t="s">
        <v>96</v>
      </c>
      <c r="E14" s="21">
        <v>2</v>
      </c>
      <c r="F14" s="12">
        <v>105.27</v>
      </c>
      <c r="G14" s="12">
        <v>14.85</v>
      </c>
      <c r="H14" s="14">
        <f>F14+G14</f>
        <v>120.11999999999999</v>
      </c>
      <c r="I14" s="15"/>
      <c r="J14" s="16">
        <f>K14/1.2</f>
        <v>1833.3333333333335</v>
      </c>
      <c r="K14" s="17">
        <v>2200</v>
      </c>
      <c r="L14" s="18">
        <f>M14/1.2</f>
        <v>220220</v>
      </c>
      <c r="M14" s="19">
        <v>264264</v>
      </c>
      <c r="N14" s="13" t="s">
        <v>50</v>
      </c>
    </row>
    <row r="15" spans="1:14" ht="27.6">
      <c r="A15" s="13">
        <v>7</v>
      </c>
      <c r="B15" s="13" t="s">
        <v>6</v>
      </c>
      <c r="C15" s="13" t="s">
        <v>21</v>
      </c>
      <c r="D15" s="10" t="s">
        <v>95</v>
      </c>
      <c r="E15" s="20">
        <v>2</v>
      </c>
      <c r="F15" s="12">
        <v>89.26</v>
      </c>
      <c r="G15" s="12">
        <v>12.59</v>
      </c>
      <c r="H15" s="14">
        <f>F15+G15</f>
        <v>101.85000000000001</v>
      </c>
      <c r="I15" s="15"/>
      <c r="J15" s="16">
        <f>K15/1.2</f>
        <v>1833.3333333333335</v>
      </c>
      <c r="K15" s="17">
        <v>2200</v>
      </c>
      <c r="L15" s="18">
        <f>M15/1.2</f>
        <v>186725</v>
      </c>
      <c r="M15" s="19">
        <v>224070</v>
      </c>
      <c r="N15" s="13" t="s">
        <v>50</v>
      </c>
    </row>
    <row r="16" spans="1:14" ht="27.6">
      <c r="A16" s="13">
        <v>7</v>
      </c>
      <c r="B16" s="13" t="s">
        <v>7</v>
      </c>
      <c r="C16" s="13" t="s">
        <v>22</v>
      </c>
      <c r="D16" s="11" t="s">
        <v>96</v>
      </c>
      <c r="E16" s="21">
        <v>2</v>
      </c>
      <c r="F16" s="12">
        <v>103.43</v>
      </c>
      <c r="G16" s="12">
        <v>14.59</v>
      </c>
      <c r="H16" s="14">
        <f>F16+G16</f>
        <v>118.02000000000001</v>
      </c>
      <c r="I16" s="15"/>
      <c r="J16" s="16">
        <f>K16/1.2</f>
        <v>1833.3249999999998</v>
      </c>
      <c r="K16" s="17">
        <v>2199.9899999999998</v>
      </c>
      <c r="L16" s="18">
        <f>M16/1.2</f>
        <v>216370</v>
      </c>
      <c r="M16" s="19">
        <v>259644</v>
      </c>
      <c r="N16" s="13" t="s">
        <v>50</v>
      </c>
    </row>
    <row r="17" spans="1:14" ht="27.6">
      <c r="A17" s="13">
        <v>8</v>
      </c>
      <c r="B17" s="13" t="s">
        <v>7</v>
      </c>
      <c r="C17" s="13" t="s">
        <v>23</v>
      </c>
      <c r="D17" s="11" t="s">
        <v>95</v>
      </c>
      <c r="E17" s="21">
        <v>2</v>
      </c>
      <c r="F17" s="12">
        <v>101.07</v>
      </c>
      <c r="G17" s="12">
        <v>14.26</v>
      </c>
      <c r="H17" s="14">
        <f>F17+G17</f>
        <v>115.33</v>
      </c>
      <c r="I17" s="15"/>
      <c r="J17" s="16">
        <f>K17/1.2</f>
        <v>1833.3333333333335</v>
      </c>
      <c r="K17" s="17">
        <v>2200</v>
      </c>
      <c r="L17" s="18">
        <f>M17/1.2</f>
        <v>211438.33333333334</v>
      </c>
      <c r="M17" s="19">
        <v>253726</v>
      </c>
      <c r="N17" s="13" t="s">
        <v>50</v>
      </c>
    </row>
    <row r="18" spans="1:14" ht="27.6">
      <c r="A18" s="13">
        <v>8</v>
      </c>
      <c r="B18" s="13" t="s">
        <v>8</v>
      </c>
      <c r="C18" s="13" t="s">
        <v>24</v>
      </c>
      <c r="D18" s="10" t="s">
        <v>95</v>
      </c>
      <c r="E18" s="20">
        <v>2</v>
      </c>
      <c r="F18" s="12">
        <v>116.41</v>
      </c>
      <c r="G18" s="12">
        <v>16.420000000000002</v>
      </c>
      <c r="H18" s="14">
        <f>F18+G18</f>
        <v>132.82999999999998</v>
      </c>
      <c r="I18" s="15"/>
      <c r="J18" s="16">
        <f>K18/1.2</f>
        <v>1833.3333333333335</v>
      </c>
      <c r="K18" s="17">
        <v>2200</v>
      </c>
      <c r="L18" s="18">
        <f>M18/1.2</f>
        <v>243521.66666666669</v>
      </c>
      <c r="M18" s="19">
        <v>292226</v>
      </c>
      <c r="N18" s="13" t="s">
        <v>50</v>
      </c>
    </row>
    <row r="19" spans="1:14" ht="41.4">
      <c r="A19" s="13">
        <v>9</v>
      </c>
      <c r="B19" s="13" t="s">
        <v>8</v>
      </c>
      <c r="C19" s="13" t="s">
        <v>25</v>
      </c>
      <c r="D19" s="10" t="s">
        <v>98</v>
      </c>
      <c r="E19" s="20">
        <v>2</v>
      </c>
      <c r="F19" s="12">
        <v>149.53</v>
      </c>
      <c r="G19" s="12">
        <v>21.09</v>
      </c>
      <c r="H19" s="14">
        <f>F19+G19</f>
        <v>170.62</v>
      </c>
      <c r="I19" s="15">
        <v>10.35</v>
      </c>
      <c r="J19" s="16">
        <f>K19/1.2</f>
        <v>1833.3333333333335</v>
      </c>
      <c r="K19" s="17">
        <v>2200</v>
      </c>
      <c r="L19" s="18">
        <f>M19/1.2</f>
        <v>312803.33333333337</v>
      </c>
      <c r="M19" s="19">
        <v>375364</v>
      </c>
      <c r="N19" s="13" t="s">
        <v>50</v>
      </c>
    </row>
    <row r="28" spans="1:14">
      <c r="G28" s="1"/>
    </row>
  </sheetData>
  <autoFilter ref="A1:N27"/>
  <phoneticPr fontId="1" alignment="center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50" zoomScaleSheetLayoutView="100" workbookViewId="0">
      <pane ySplit="1" topLeftCell="A2" activePane="bottomLeft" state="frozen"/>
      <selection pane="bottomLeft" activeCell="J5" sqref="J5"/>
    </sheetView>
  </sheetViews>
  <sheetFormatPr defaultColWidth="8.796875" defaultRowHeight="13.8"/>
  <cols>
    <col min="3" max="3" width="36.5" customWidth="1"/>
    <col min="4" max="5" width="19.796875" customWidth="1"/>
    <col min="6" max="6" width="20.296875" customWidth="1"/>
    <col min="7" max="7" width="19.5" customWidth="1"/>
    <col min="8" max="8" width="17.69921875" customWidth="1"/>
    <col min="9" max="9" width="9.796875" customWidth="1"/>
  </cols>
  <sheetData>
    <row r="1" spans="1:9">
      <c r="A1" s="26" t="s">
        <v>0</v>
      </c>
      <c r="B1" s="26" t="s">
        <v>26</v>
      </c>
      <c r="C1" s="26" t="s">
        <v>2</v>
      </c>
      <c r="D1" s="26" t="s">
        <v>27</v>
      </c>
      <c r="E1" s="26" t="s">
        <v>4</v>
      </c>
      <c r="F1" s="26" t="s">
        <v>3</v>
      </c>
      <c r="G1" s="26" t="s">
        <v>88</v>
      </c>
      <c r="H1" s="27" t="s">
        <v>87</v>
      </c>
      <c r="I1" s="26" t="s">
        <v>49</v>
      </c>
    </row>
    <row r="2" spans="1:9">
      <c r="A2" s="22">
        <v>0</v>
      </c>
      <c r="B2" s="22" t="s">
        <v>52</v>
      </c>
      <c r="C2" s="23" t="s">
        <v>51</v>
      </c>
      <c r="D2" s="22"/>
      <c r="E2" s="22"/>
      <c r="F2" s="22">
        <v>15.43</v>
      </c>
      <c r="G2" s="24">
        <v>15000</v>
      </c>
      <c r="H2" s="25">
        <f>G2*1.95583</f>
        <v>29337.45</v>
      </c>
      <c r="I2" s="22" t="s">
        <v>48</v>
      </c>
    </row>
    <row r="3" spans="1:9">
      <c r="A3" s="2">
        <v>-1</v>
      </c>
      <c r="B3" s="2" t="s">
        <v>29</v>
      </c>
      <c r="C3" s="2" t="s">
        <v>45</v>
      </c>
      <c r="D3" s="2">
        <v>19.41</v>
      </c>
      <c r="E3" s="2">
        <v>28.3</v>
      </c>
      <c r="F3" s="2">
        <f t="shared" ref="F3:F19" si="0">D3+E3</f>
        <v>47.71</v>
      </c>
      <c r="G3" s="5">
        <v>30000</v>
      </c>
      <c r="H3" s="4">
        <f t="shared" ref="H3" si="1">G3*1.95583</f>
        <v>58674.9</v>
      </c>
      <c r="I3" s="2" t="s">
        <v>48</v>
      </c>
    </row>
    <row r="4" spans="1:9">
      <c r="A4" s="2">
        <v>-1</v>
      </c>
      <c r="B4" s="2" t="s">
        <v>31</v>
      </c>
      <c r="C4" s="2" t="s">
        <v>45</v>
      </c>
      <c r="D4" s="2">
        <v>16.66</v>
      </c>
      <c r="E4" s="2">
        <v>24.29</v>
      </c>
      <c r="F4" s="2">
        <f t="shared" si="0"/>
        <v>40.950000000000003</v>
      </c>
      <c r="G4" s="5">
        <v>30000</v>
      </c>
      <c r="H4" s="4">
        <f t="shared" ref="H4:H35" si="2">G4*1.95583</f>
        <v>58674.9</v>
      </c>
      <c r="I4" s="2" t="s">
        <v>48</v>
      </c>
    </row>
    <row r="5" spans="1:9">
      <c r="A5" s="2">
        <v>-1</v>
      </c>
      <c r="B5" s="2" t="s">
        <v>32</v>
      </c>
      <c r="C5" s="2" t="s">
        <v>45</v>
      </c>
      <c r="D5" s="2">
        <v>20.100000000000001</v>
      </c>
      <c r="E5" s="2">
        <v>29.3</v>
      </c>
      <c r="F5" s="2">
        <f t="shared" si="0"/>
        <v>49.400000000000006</v>
      </c>
      <c r="G5" s="5">
        <v>30000</v>
      </c>
      <c r="H5" s="4">
        <f t="shared" si="2"/>
        <v>58674.9</v>
      </c>
      <c r="I5" s="2" t="s">
        <v>48</v>
      </c>
    </row>
    <row r="6" spans="1:9">
      <c r="A6" s="2">
        <v>-1</v>
      </c>
      <c r="B6" s="2" t="s">
        <v>33</v>
      </c>
      <c r="C6" s="2" t="s">
        <v>45</v>
      </c>
      <c r="D6" s="2">
        <v>16.489999999999998</v>
      </c>
      <c r="E6" s="2">
        <v>24.04</v>
      </c>
      <c r="F6" s="2">
        <f t="shared" si="0"/>
        <v>40.53</v>
      </c>
      <c r="G6" s="5">
        <v>30000</v>
      </c>
      <c r="H6" s="4">
        <f t="shared" si="2"/>
        <v>58674.9</v>
      </c>
      <c r="I6" s="2" t="s">
        <v>48</v>
      </c>
    </row>
    <row r="7" spans="1:9">
      <c r="A7" s="2">
        <v>-1</v>
      </c>
      <c r="B7" s="2" t="s">
        <v>34</v>
      </c>
      <c r="C7" s="2" t="s">
        <v>45</v>
      </c>
      <c r="D7" s="2">
        <v>14.71</v>
      </c>
      <c r="E7" s="2">
        <v>21.44</v>
      </c>
      <c r="F7" s="2">
        <f t="shared" si="0"/>
        <v>36.150000000000006</v>
      </c>
      <c r="G7" s="5">
        <v>30000</v>
      </c>
      <c r="H7" s="4">
        <f t="shared" si="2"/>
        <v>58674.9</v>
      </c>
      <c r="I7" s="2" t="s">
        <v>48</v>
      </c>
    </row>
    <row r="8" spans="1:9">
      <c r="A8" s="2">
        <v>-1</v>
      </c>
      <c r="B8" s="2" t="s">
        <v>35</v>
      </c>
      <c r="C8" s="2" t="s">
        <v>45</v>
      </c>
      <c r="D8" s="2">
        <v>16.23</v>
      </c>
      <c r="E8" s="2">
        <v>23.66</v>
      </c>
      <c r="F8" s="2">
        <f t="shared" si="0"/>
        <v>39.89</v>
      </c>
      <c r="G8" s="5">
        <v>30000</v>
      </c>
      <c r="H8" s="4">
        <f t="shared" si="2"/>
        <v>58674.9</v>
      </c>
      <c r="I8" s="2" t="s">
        <v>48</v>
      </c>
    </row>
    <row r="9" spans="1:9">
      <c r="A9" s="2">
        <v>-1</v>
      </c>
      <c r="B9" s="2" t="s">
        <v>36</v>
      </c>
      <c r="C9" s="2" t="s">
        <v>45</v>
      </c>
      <c r="D9" s="2">
        <v>14.88</v>
      </c>
      <c r="E9" s="2">
        <v>21.69</v>
      </c>
      <c r="F9" s="2">
        <f t="shared" si="0"/>
        <v>36.57</v>
      </c>
      <c r="G9" s="5">
        <v>30000</v>
      </c>
      <c r="H9" s="4">
        <f t="shared" si="2"/>
        <v>58674.9</v>
      </c>
      <c r="I9" s="2" t="s">
        <v>48</v>
      </c>
    </row>
    <row r="10" spans="1:9">
      <c r="A10" s="2">
        <v>-1</v>
      </c>
      <c r="B10" s="2" t="s">
        <v>37</v>
      </c>
      <c r="C10" s="2" t="s">
        <v>45</v>
      </c>
      <c r="D10" s="2">
        <v>15.08</v>
      </c>
      <c r="E10" s="2">
        <v>21.98</v>
      </c>
      <c r="F10" s="2">
        <f t="shared" si="0"/>
        <v>37.06</v>
      </c>
      <c r="G10" s="5">
        <v>30000</v>
      </c>
      <c r="H10" s="4">
        <f t="shared" si="2"/>
        <v>58674.9</v>
      </c>
      <c r="I10" s="2" t="s">
        <v>48</v>
      </c>
    </row>
    <row r="11" spans="1:9">
      <c r="A11" s="2">
        <v>-1</v>
      </c>
      <c r="B11" s="2" t="s">
        <v>38</v>
      </c>
      <c r="C11" s="2" t="s">
        <v>45</v>
      </c>
      <c r="D11" s="2">
        <v>15.08</v>
      </c>
      <c r="E11" s="2">
        <v>21.98</v>
      </c>
      <c r="F11" s="2">
        <f t="shared" si="0"/>
        <v>37.06</v>
      </c>
      <c r="G11" s="5">
        <v>30000</v>
      </c>
      <c r="H11" s="4">
        <f t="shared" si="2"/>
        <v>58674.9</v>
      </c>
      <c r="I11" s="2" t="s">
        <v>48</v>
      </c>
    </row>
    <row r="12" spans="1:9">
      <c r="A12" s="2">
        <v>-1</v>
      </c>
      <c r="B12" s="2" t="s">
        <v>39</v>
      </c>
      <c r="C12" s="2" t="s">
        <v>45</v>
      </c>
      <c r="D12" s="2">
        <v>15.08</v>
      </c>
      <c r="E12" s="2">
        <v>21.98</v>
      </c>
      <c r="F12" s="2">
        <f t="shared" si="0"/>
        <v>37.06</v>
      </c>
      <c r="G12" s="5">
        <v>30000</v>
      </c>
      <c r="H12" s="4">
        <f t="shared" si="2"/>
        <v>58674.9</v>
      </c>
      <c r="I12" s="2" t="s">
        <v>48</v>
      </c>
    </row>
    <row r="13" spans="1:9">
      <c r="A13" s="2">
        <v>-1</v>
      </c>
      <c r="B13" s="2" t="s">
        <v>40</v>
      </c>
      <c r="C13" s="2" t="s">
        <v>45</v>
      </c>
      <c r="D13" s="2">
        <v>15.08</v>
      </c>
      <c r="E13" s="2">
        <v>21.98</v>
      </c>
      <c r="F13" s="2">
        <f t="shared" si="0"/>
        <v>37.06</v>
      </c>
      <c r="G13" s="5">
        <v>30000</v>
      </c>
      <c r="H13" s="4">
        <f t="shared" si="2"/>
        <v>58674.9</v>
      </c>
      <c r="I13" s="2" t="s">
        <v>48</v>
      </c>
    </row>
    <row r="14" spans="1:9">
      <c r="A14" s="2">
        <v>-1</v>
      </c>
      <c r="B14" s="2" t="s">
        <v>41</v>
      </c>
      <c r="C14" s="2" t="s">
        <v>45</v>
      </c>
      <c r="D14" s="2">
        <v>15.08</v>
      </c>
      <c r="E14" s="2">
        <v>21.98</v>
      </c>
      <c r="F14" s="2">
        <f t="shared" si="0"/>
        <v>37.06</v>
      </c>
      <c r="G14" s="5">
        <v>30000</v>
      </c>
      <c r="H14" s="4">
        <f t="shared" si="2"/>
        <v>58674.9</v>
      </c>
      <c r="I14" s="2" t="s">
        <v>48</v>
      </c>
    </row>
    <row r="15" spans="1:9">
      <c r="A15" s="2">
        <v>-1</v>
      </c>
      <c r="B15" s="2" t="s">
        <v>42</v>
      </c>
      <c r="C15" s="2" t="s">
        <v>45</v>
      </c>
      <c r="D15" s="2">
        <v>15.48</v>
      </c>
      <c r="E15" s="2">
        <v>22.57</v>
      </c>
      <c r="F15" s="2">
        <f t="shared" si="0"/>
        <v>38.049999999999997</v>
      </c>
      <c r="G15" s="5">
        <v>30000</v>
      </c>
      <c r="H15" s="4">
        <f t="shared" si="2"/>
        <v>58674.9</v>
      </c>
      <c r="I15" s="2" t="s">
        <v>48</v>
      </c>
    </row>
    <row r="16" spans="1:9">
      <c r="A16" s="2">
        <v>-1</v>
      </c>
      <c r="B16" s="2" t="s">
        <v>43</v>
      </c>
      <c r="C16" s="2" t="s">
        <v>45</v>
      </c>
      <c r="D16" s="2">
        <v>19.18</v>
      </c>
      <c r="E16" s="2">
        <v>27.96</v>
      </c>
      <c r="F16" s="2">
        <f t="shared" si="0"/>
        <v>47.14</v>
      </c>
      <c r="G16" s="5">
        <v>30000</v>
      </c>
      <c r="H16" s="4">
        <f t="shared" si="2"/>
        <v>58674.9</v>
      </c>
      <c r="I16" s="2" t="s">
        <v>48</v>
      </c>
    </row>
    <row r="17" spans="1:9">
      <c r="A17" s="2">
        <v>-1</v>
      </c>
      <c r="B17" s="2" t="s">
        <v>44</v>
      </c>
      <c r="C17" s="2" t="s">
        <v>45</v>
      </c>
      <c r="D17" s="2">
        <v>14.75</v>
      </c>
      <c r="E17" s="2">
        <v>21.5</v>
      </c>
      <c r="F17" s="2">
        <f t="shared" si="0"/>
        <v>36.25</v>
      </c>
      <c r="G17" s="5">
        <v>30000</v>
      </c>
      <c r="H17" s="4">
        <f t="shared" si="2"/>
        <v>58674.9</v>
      </c>
      <c r="I17" s="2" t="s">
        <v>48</v>
      </c>
    </row>
    <row r="18" spans="1:9">
      <c r="A18" s="2">
        <v>-1</v>
      </c>
      <c r="B18" s="2" t="s">
        <v>30</v>
      </c>
      <c r="C18" s="2" t="s">
        <v>46</v>
      </c>
      <c r="D18" s="2">
        <v>25.29</v>
      </c>
      <c r="E18" s="2">
        <v>36.869999999999997</v>
      </c>
      <c r="F18" s="2">
        <f t="shared" si="0"/>
        <v>62.16</v>
      </c>
      <c r="G18" s="5">
        <v>40000</v>
      </c>
      <c r="H18" s="4">
        <f t="shared" si="2"/>
        <v>78233.2</v>
      </c>
      <c r="I18" s="2" t="s">
        <v>48</v>
      </c>
    </row>
    <row r="19" spans="1:9">
      <c r="A19" s="2">
        <v>-1</v>
      </c>
      <c r="B19" s="2" t="s">
        <v>28</v>
      </c>
      <c r="C19" s="2" t="s">
        <v>47</v>
      </c>
      <c r="D19" s="2">
        <v>5.86</v>
      </c>
      <c r="E19" s="2">
        <v>8.5399999999999991</v>
      </c>
      <c r="F19" s="2">
        <f t="shared" si="0"/>
        <v>14.399999999999999</v>
      </c>
      <c r="G19" s="5">
        <v>10000</v>
      </c>
      <c r="H19" s="4">
        <f t="shared" si="2"/>
        <v>19558.3</v>
      </c>
      <c r="I19" s="2" t="s">
        <v>48</v>
      </c>
    </row>
    <row r="20" spans="1:9">
      <c r="A20" s="2">
        <v>-2</v>
      </c>
      <c r="B20" s="2" t="s">
        <v>53</v>
      </c>
      <c r="C20" s="2" t="s">
        <v>45</v>
      </c>
      <c r="D20" s="3">
        <v>16.02</v>
      </c>
      <c r="E20" s="3">
        <v>23.35</v>
      </c>
      <c r="F20" s="3">
        <v>39.369999999999997</v>
      </c>
      <c r="G20" s="5">
        <v>30000</v>
      </c>
      <c r="H20" s="4">
        <f t="shared" si="2"/>
        <v>58674.9</v>
      </c>
      <c r="I20" s="2" t="s">
        <v>48</v>
      </c>
    </row>
    <row r="21" spans="1:9">
      <c r="A21" s="2">
        <v>-2</v>
      </c>
      <c r="B21" s="2" t="s">
        <v>54</v>
      </c>
      <c r="C21" s="2" t="s">
        <v>45</v>
      </c>
      <c r="D21" s="3">
        <v>13.45</v>
      </c>
      <c r="E21" s="3">
        <v>19.61</v>
      </c>
      <c r="F21" s="3">
        <v>33.06</v>
      </c>
      <c r="G21" s="5">
        <v>30000</v>
      </c>
      <c r="H21" s="4">
        <f t="shared" si="2"/>
        <v>58674.9</v>
      </c>
      <c r="I21" s="2" t="s">
        <v>48</v>
      </c>
    </row>
    <row r="22" spans="1:9">
      <c r="A22" s="2">
        <v>-2</v>
      </c>
      <c r="B22" s="2" t="s">
        <v>55</v>
      </c>
      <c r="C22" s="2" t="s">
        <v>45</v>
      </c>
      <c r="D22" s="3">
        <v>18.62</v>
      </c>
      <c r="E22" s="3">
        <v>27.14</v>
      </c>
      <c r="F22" s="3">
        <v>45.76</v>
      </c>
      <c r="G22" s="5">
        <v>30000</v>
      </c>
      <c r="H22" s="4">
        <f t="shared" si="2"/>
        <v>58674.9</v>
      </c>
      <c r="I22" s="2" t="s">
        <v>48</v>
      </c>
    </row>
    <row r="23" spans="1:9">
      <c r="A23" s="2">
        <v>-2</v>
      </c>
      <c r="B23" s="2" t="s">
        <v>56</v>
      </c>
      <c r="C23" s="2" t="s">
        <v>45</v>
      </c>
      <c r="D23" s="3">
        <v>16.420000000000002</v>
      </c>
      <c r="E23" s="3">
        <v>23.94</v>
      </c>
      <c r="F23" s="3">
        <v>40.36</v>
      </c>
      <c r="G23" s="5">
        <v>30000</v>
      </c>
      <c r="H23" s="4">
        <f t="shared" si="2"/>
        <v>58674.9</v>
      </c>
      <c r="I23" s="2" t="s">
        <v>48</v>
      </c>
    </row>
    <row r="24" spans="1:9">
      <c r="A24" s="2">
        <v>-2</v>
      </c>
      <c r="B24" s="2" t="s">
        <v>57</v>
      </c>
      <c r="C24" s="2" t="s">
        <v>45</v>
      </c>
      <c r="D24" s="3">
        <v>15.77</v>
      </c>
      <c r="E24" s="3">
        <v>22.99</v>
      </c>
      <c r="F24" s="3">
        <v>38.76</v>
      </c>
      <c r="G24" s="5">
        <v>30000</v>
      </c>
      <c r="H24" s="4">
        <f t="shared" si="2"/>
        <v>58674.9</v>
      </c>
      <c r="I24" s="2" t="s">
        <v>48</v>
      </c>
    </row>
    <row r="25" spans="1:9">
      <c r="A25" s="2">
        <v>-2</v>
      </c>
      <c r="B25" s="2" t="s">
        <v>58</v>
      </c>
      <c r="C25" s="2" t="s">
        <v>45</v>
      </c>
      <c r="D25" s="3">
        <v>13.66</v>
      </c>
      <c r="E25" s="3">
        <v>19.91</v>
      </c>
      <c r="F25" s="3">
        <v>33.57</v>
      </c>
      <c r="G25" s="5">
        <v>30000</v>
      </c>
      <c r="H25" s="4">
        <f t="shared" si="2"/>
        <v>58674.9</v>
      </c>
      <c r="I25" s="2" t="s">
        <v>48</v>
      </c>
    </row>
    <row r="26" spans="1:9">
      <c r="A26" s="2">
        <v>-2</v>
      </c>
      <c r="B26" s="2" t="s">
        <v>59</v>
      </c>
      <c r="C26" s="2" t="s">
        <v>45</v>
      </c>
      <c r="D26" s="3">
        <v>15.77</v>
      </c>
      <c r="E26" s="3">
        <v>22.99</v>
      </c>
      <c r="F26" s="3">
        <v>38.76</v>
      </c>
      <c r="G26" s="5">
        <v>30000</v>
      </c>
      <c r="H26" s="4">
        <f t="shared" si="2"/>
        <v>58674.9</v>
      </c>
      <c r="I26" s="2" t="s">
        <v>48</v>
      </c>
    </row>
    <row r="27" spans="1:9">
      <c r="A27" s="2">
        <v>-2</v>
      </c>
      <c r="B27" s="2" t="s">
        <v>60</v>
      </c>
      <c r="C27" s="2" t="s">
        <v>45</v>
      </c>
      <c r="D27" s="3">
        <v>18.329999999999998</v>
      </c>
      <c r="E27" s="3">
        <v>26.72</v>
      </c>
      <c r="F27" s="3">
        <v>45.05</v>
      </c>
      <c r="G27" s="5">
        <v>30000</v>
      </c>
      <c r="H27" s="4">
        <f t="shared" si="2"/>
        <v>58674.9</v>
      </c>
      <c r="I27" s="2" t="s">
        <v>48</v>
      </c>
    </row>
    <row r="28" spans="1:9">
      <c r="A28" s="2">
        <v>-2</v>
      </c>
      <c r="B28" s="2" t="s">
        <v>61</v>
      </c>
      <c r="C28" s="2" t="s">
        <v>45</v>
      </c>
      <c r="D28" s="3">
        <v>18.79</v>
      </c>
      <c r="E28" s="3">
        <v>27.39</v>
      </c>
      <c r="F28" s="3">
        <v>46.18</v>
      </c>
      <c r="G28" s="5">
        <v>30000</v>
      </c>
      <c r="H28" s="4">
        <f t="shared" si="2"/>
        <v>58674.9</v>
      </c>
      <c r="I28" s="2" t="s">
        <v>48</v>
      </c>
    </row>
    <row r="29" spans="1:9">
      <c r="A29" s="2">
        <v>-2</v>
      </c>
      <c r="B29" s="2" t="s">
        <v>62</v>
      </c>
      <c r="C29" s="2" t="s">
        <v>45</v>
      </c>
      <c r="D29" s="3">
        <v>13.72</v>
      </c>
      <c r="E29" s="3">
        <v>20</v>
      </c>
      <c r="F29" s="3">
        <v>33.72</v>
      </c>
      <c r="G29" s="5">
        <v>30000</v>
      </c>
      <c r="H29" s="4">
        <f t="shared" si="2"/>
        <v>58674.9</v>
      </c>
      <c r="I29" s="2" t="s">
        <v>48</v>
      </c>
    </row>
    <row r="30" spans="1:9">
      <c r="A30" s="2">
        <v>-2</v>
      </c>
      <c r="B30" s="2" t="s">
        <v>66</v>
      </c>
      <c r="C30" s="2" t="s">
        <v>45</v>
      </c>
      <c r="D30" s="3">
        <v>19.440000000000001</v>
      </c>
      <c r="E30" s="3">
        <v>28.34</v>
      </c>
      <c r="F30" s="3">
        <v>47.78</v>
      </c>
      <c r="G30" s="5">
        <v>30000</v>
      </c>
      <c r="H30" s="4">
        <f t="shared" si="2"/>
        <v>58674.9</v>
      </c>
      <c r="I30" s="2" t="s">
        <v>48</v>
      </c>
    </row>
    <row r="31" spans="1:9">
      <c r="A31" s="2">
        <v>-2</v>
      </c>
      <c r="B31" s="2" t="s">
        <v>67</v>
      </c>
      <c r="C31" s="2" t="s">
        <v>45</v>
      </c>
      <c r="D31" s="3">
        <v>16.149999999999999</v>
      </c>
      <c r="E31" s="3">
        <v>23.54</v>
      </c>
      <c r="F31" s="3">
        <v>39.69</v>
      </c>
      <c r="G31" s="5">
        <v>30000</v>
      </c>
      <c r="H31" s="4">
        <f t="shared" si="2"/>
        <v>58674.9</v>
      </c>
      <c r="I31" s="2" t="s">
        <v>48</v>
      </c>
    </row>
    <row r="32" spans="1:9">
      <c r="A32" s="2">
        <v>-2</v>
      </c>
      <c r="B32" s="2" t="s">
        <v>68</v>
      </c>
      <c r="C32" s="2" t="s">
        <v>45</v>
      </c>
      <c r="D32" s="3">
        <v>18.96</v>
      </c>
      <c r="E32" s="3">
        <v>27.64</v>
      </c>
      <c r="F32" s="3">
        <v>46.6</v>
      </c>
      <c r="G32" s="5">
        <v>30000</v>
      </c>
      <c r="H32" s="4">
        <f t="shared" si="2"/>
        <v>58674.9</v>
      </c>
      <c r="I32" s="2" t="s">
        <v>48</v>
      </c>
    </row>
    <row r="33" spans="1:9">
      <c r="A33" s="2">
        <v>-2</v>
      </c>
      <c r="B33" s="2" t="s">
        <v>69</v>
      </c>
      <c r="C33" s="2" t="s">
        <v>45</v>
      </c>
      <c r="D33" s="3">
        <v>18.45</v>
      </c>
      <c r="E33" s="3">
        <v>26.9</v>
      </c>
      <c r="F33" s="3">
        <v>45.35</v>
      </c>
      <c r="G33" s="5">
        <v>30000</v>
      </c>
      <c r="H33" s="4">
        <f t="shared" si="2"/>
        <v>58674.9</v>
      </c>
      <c r="I33" s="2" t="s">
        <v>48</v>
      </c>
    </row>
    <row r="34" spans="1:9">
      <c r="A34" s="2">
        <v>-2</v>
      </c>
      <c r="B34" s="2" t="s">
        <v>70</v>
      </c>
      <c r="C34" s="2" t="s">
        <v>45</v>
      </c>
      <c r="D34" s="3">
        <v>16.91</v>
      </c>
      <c r="E34" s="3">
        <v>24.65</v>
      </c>
      <c r="F34" s="3">
        <v>41.56</v>
      </c>
      <c r="G34" s="5">
        <v>30000</v>
      </c>
      <c r="H34" s="4">
        <f t="shared" si="2"/>
        <v>58674.9</v>
      </c>
      <c r="I34" s="2" t="s">
        <v>48</v>
      </c>
    </row>
    <row r="35" spans="1:9">
      <c r="A35" s="2">
        <v>-2</v>
      </c>
      <c r="B35" s="2" t="s">
        <v>71</v>
      </c>
      <c r="C35" s="2" t="s">
        <v>45</v>
      </c>
      <c r="D35" s="3">
        <v>16.66</v>
      </c>
      <c r="E35" s="3">
        <v>24.29</v>
      </c>
      <c r="F35" s="3">
        <v>40.950000000000003</v>
      </c>
      <c r="G35" s="5">
        <v>30000</v>
      </c>
      <c r="H35" s="4">
        <f t="shared" si="2"/>
        <v>58674.9</v>
      </c>
      <c r="I35" s="2" t="s">
        <v>48</v>
      </c>
    </row>
    <row r="36" spans="1:9">
      <c r="A36" s="2">
        <v>-2</v>
      </c>
      <c r="B36" s="2" t="s">
        <v>72</v>
      </c>
      <c r="C36" s="2" t="s">
        <v>45</v>
      </c>
      <c r="D36" s="3">
        <v>20.100000000000001</v>
      </c>
      <c r="E36" s="3">
        <v>29.3</v>
      </c>
      <c r="F36" s="3">
        <v>49.4</v>
      </c>
      <c r="G36" s="5">
        <v>30000</v>
      </c>
      <c r="H36" s="4">
        <f t="shared" ref="H36:H67" si="3">G36*1.95583</f>
        <v>58674.9</v>
      </c>
      <c r="I36" s="2" t="s">
        <v>48</v>
      </c>
    </row>
    <row r="37" spans="1:9">
      <c r="A37" s="2">
        <v>-2</v>
      </c>
      <c r="B37" s="2" t="s">
        <v>73</v>
      </c>
      <c r="C37" s="2" t="s">
        <v>45</v>
      </c>
      <c r="D37" s="3">
        <v>16.489999999999998</v>
      </c>
      <c r="E37" s="3">
        <v>24.04</v>
      </c>
      <c r="F37" s="3">
        <v>40.53</v>
      </c>
      <c r="G37" s="5">
        <v>30000</v>
      </c>
      <c r="H37" s="4">
        <f t="shared" si="3"/>
        <v>58674.9</v>
      </c>
      <c r="I37" s="2" t="s">
        <v>48</v>
      </c>
    </row>
    <row r="38" spans="1:9">
      <c r="A38" s="2">
        <v>-2</v>
      </c>
      <c r="B38" s="2" t="s">
        <v>74</v>
      </c>
      <c r="C38" s="2" t="s">
        <v>45</v>
      </c>
      <c r="D38" s="3">
        <v>14.71</v>
      </c>
      <c r="E38" s="3">
        <v>21.44</v>
      </c>
      <c r="F38" s="3">
        <v>36.15</v>
      </c>
      <c r="G38" s="5">
        <v>30000</v>
      </c>
      <c r="H38" s="4">
        <f t="shared" si="3"/>
        <v>58674.9</v>
      </c>
      <c r="I38" s="2" t="s">
        <v>48</v>
      </c>
    </row>
    <row r="39" spans="1:9">
      <c r="A39" s="2">
        <v>-2</v>
      </c>
      <c r="B39" s="2" t="s">
        <v>75</v>
      </c>
      <c r="C39" s="2" t="s">
        <v>45</v>
      </c>
      <c r="D39" s="3">
        <v>16.23</v>
      </c>
      <c r="E39" s="3">
        <v>23.66</v>
      </c>
      <c r="F39" s="3">
        <v>39.89</v>
      </c>
      <c r="G39" s="5">
        <v>30000</v>
      </c>
      <c r="H39" s="4">
        <f t="shared" si="3"/>
        <v>58674.9</v>
      </c>
      <c r="I39" s="2" t="s">
        <v>48</v>
      </c>
    </row>
    <row r="40" spans="1:9">
      <c r="A40" s="2">
        <v>-2</v>
      </c>
      <c r="B40" s="2" t="s">
        <v>76</v>
      </c>
      <c r="C40" s="2" t="s">
        <v>45</v>
      </c>
      <c r="D40" s="3">
        <v>14.88</v>
      </c>
      <c r="E40" s="3">
        <v>21.69</v>
      </c>
      <c r="F40" s="3">
        <v>36.57</v>
      </c>
      <c r="G40" s="5">
        <v>30000</v>
      </c>
      <c r="H40" s="4">
        <f t="shared" si="3"/>
        <v>58674.9</v>
      </c>
      <c r="I40" s="2" t="s">
        <v>48</v>
      </c>
    </row>
    <row r="41" spans="1:9">
      <c r="A41" s="2">
        <v>-2</v>
      </c>
      <c r="B41" s="2" t="s">
        <v>77</v>
      </c>
      <c r="C41" s="2" t="s">
        <v>45</v>
      </c>
      <c r="D41" s="3">
        <v>15.08</v>
      </c>
      <c r="E41" s="3">
        <v>21.98</v>
      </c>
      <c r="F41" s="3">
        <v>37.06</v>
      </c>
      <c r="G41" s="5">
        <v>30000</v>
      </c>
      <c r="H41" s="4">
        <f t="shared" si="3"/>
        <v>58674.9</v>
      </c>
      <c r="I41" s="2" t="s">
        <v>48</v>
      </c>
    </row>
    <row r="42" spans="1:9">
      <c r="A42" s="2">
        <v>-2</v>
      </c>
      <c r="B42" s="2" t="s">
        <v>78</v>
      </c>
      <c r="C42" s="2" t="s">
        <v>45</v>
      </c>
      <c r="D42" s="3">
        <v>15.08</v>
      </c>
      <c r="E42" s="3">
        <v>21.98</v>
      </c>
      <c r="F42" s="3">
        <v>37.06</v>
      </c>
      <c r="G42" s="5">
        <v>30000</v>
      </c>
      <c r="H42" s="4">
        <f t="shared" si="3"/>
        <v>58674.9</v>
      </c>
      <c r="I42" s="2" t="s">
        <v>48</v>
      </c>
    </row>
    <row r="43" spans="1:9">
      <c r="A43" s="2">
        <v>-2</v>
      </c>
      <c r="B43" s="2" t="s">
        <v>79</v>
      </c>
      <c r="C43" s="2" t="s">
        <v>45</v>
      </c>
      <c r="D43" s="3">
        <v>15.08</v>
      </c>
      <c r="E43" s="3">
        <v>21.98</v>
      </c>
      <c r="F43" s="3">
        <v>37.06</v>
      </c>
      <c r="G43" s="5">
        <v>30000</v>
      </c>
      <c r="H43" s="4">
        <f t="shared" si="3"/>
        <v>58674.9</v>
      </c>
      <c r="I43" s="2" t="s">
        <v>48</v>
      </c>
    </row>
    <row r="44" spans="1:9">
      <c r="A44" s="2">
        <v>-2</v>
      </c>
      <c r="B44" s="2" t="s">
        <v>80</v>
      </c>
      <c r="C44" s="2" t="s">
        <v>45</v>
      </c>
      <c r="D44" s="3">
        <v>15.08</v>
      </c>
      <c r="E44" s="3">
        <v>21.98</v>
      </c>
      <c r="F44" s="3">
        <v>37.06</v>
      </c>
      <c r="G44" s="5">
        <v>30000</v>
      </c>
      <c r="H44" s="4">
        <f t="shared" si="3"/>
        <v>58674.9</v>
      </c>
      <c r="I44" s="2" t="s">
        <v>48</v>
      </c>
    </row>
    <row r="45" spans="1:9">
      <c r="A45" s="2">
        <v>-2</v>
      </c>
      <c r="B45" s="2" t="s">
        <v>81</v>
      </c>
      <c r="C45" s="2" t="s">
        <v>45</v>
      </c>
      <c r="D45" s="3">
        <v>15.08</v>
      </c>
      <c r="E45" s="3">
        <v>21.98</v>
      </c>
      <c r="F45" s="3">
        <v>37.06</v>
      </c>
      <c r="G45" s="5">
        <v>30000</v>
      </c>
      <c r="H45" s="4">
        <f t="shared" si="3"/>
        <v>58674.9</v>
      </c>
      <c r="I45" s="2" t="s">
        <v>48</v>
      </c>
    </row>
    <row r="46" spans="1:9">
      <c r="A46" s="2">
        <v>-2</v>
      </c>
      <c r="B46" s="2" t="s">
        <v>82</v>
      </c>
      <c r="C46" s="2" t="s">
        <v>45</v>
      </c>
      <c r="D46" s="3">
        <v>17.55</v>
      </c>
      <c r="E46" s="3">
        <v>25.58</v>
      </c>
      <c r="F46" s="3">
        <v>43.13</v>
      </c>
      <c r="G46" s="5">
        <v>30000</v>
      </c>
      <c r="H46" s="4">
        <f t="shared" si="3"/>
        <v>58674.9</v>
      </c>
      <c r="I46" s="2" t="s">
        <v>48</v>
      </c>
    </row>
    <row r="47" spans="1:9">
      <c r="A47" s="2">
        <v>-2</v>
      </c>
      <c r="B47" s="2" t="s">
        <v>83</v>
      </c>
      <c r="C47" s="2" t="s">
        <v>45</v>
      </c>
      <c r="D47" s="3">
        <v>20.28</v>
      </c>
      <c r="E47" s="3">
        <v>29.56</v>
      </c>
      <c r="F47" s="3">
        <v>49.84</v>
      </c>
      <c r="G47" s="5">
        <v>30000</v>
      </c>
      <c r="H47" s="4">
        <f t="shared" si="3"/>
        <v>58674.9</v>
      </c>
      <c r="I47" s="2" t="s">
        <v>48</v>
      </c>
    </row>
    <row r="48" spans="1:9">
      <c r="A48" s="2">
        <v>-2</v>
      </c>
      <c r="B48" s="2" t="s">
        <v>84</v>
      </c>
      <c r="C48" s="2" t="s">
        <v>45</v>
      </c>
      <c r="D48" s="3">
        <v>14.44</v>
      </c>
      <c r="E48" s="3">
        <v>21.05</v>
      </c>
      <c r="F48" s="3">
        <v>35.49</v>
      </c>
      <c r="G48" s="5">
        <v>30000</v>
      </c>
      <c r="H48" s="4">
        <f t="shared" si="3"/>
        <v>58674.9</v>
      </c>
      <c r="I48" s="2" t="s">
        <v>48</v>
      </c>
    </row>
    <row r="49" spans="1:9">
      <c r="A49" s="2">
        <v>-2</v>
      </c>
      <c r="B49" s="2" t="s">
        <v>63</v>
      </c>
      <c r="C49" s="2" t="s">
        <v>46</v>
      </c>
      <c r="D49" s="3">
        <v>25.87</v>
      </c>
      <c r="E49" s="3">
        <v>37.71</v>
      </c>
      <c r="F49" s="3">
        <v>63.58</v>
      </c>
      <c r="G49" s="5">
        <v>40000</v>
      </c>
      <c r="H49" s="4">
        <f t="shared" si="3"/>
        <v>78233.2</v>
      </c>
      <c r="I49" s="2" t="s">
        <v>48</v>
      </c>
    </row>
    <row r="50" spans="1:9">
      <c r="A50" s="2">
        <v>-2</v>
      </c>
      <c r="B50" s="2" t="s">
        <v>64</v>
      </c>
      <c r="C50" s="2" t="s">
        <v>46</v>
      </c>
      <c r="D50" s="3">
        <v>25.14</v>
      </c>
      <c r="E50" s="3">
        <v>36.65</v>
      </c>
      <c r="F50" s="3">
        <v>61.79</v>
      </c>
      <c r="G50" s="5">
        <v>40000</v>
      </c>
      <c r="H50" s="4">
        <f t="shared" si="3"/>
        <v>78233.2</v>
      </c>
      <c r="I50" s="2" t="s">
        <v>48</v>
      </c>
    </row>
    <row r="51" spans="1:9">
      <c r="A51" s="2">
        <v>-2</v>
      </c>
      <c r="B51" s="2" t="s">
        <v>65</v>
      </c>
      <c r="C51" s="2" t="s">
        <v>46</v>
      </c>
      <c r="D51" s="3">
        <v>25.29</v>
      </c>
      <c r="E51" s="3">
        <v>36.869999999999997</v>
      </c>
      <c r="F51" s="3">
        <v>62.16</v>
      </c>
      <c r="G51" s="5">
        <v>40000</v>
      </c>
      <c r="H51" s="4">
        <f t="shared" si="3"/>
        <v>78233.2</v>
      </c>
      <c r="I51" s="2" t="s">
        <v>48</v>
      </c>
    </row>
    <row r="52" spans="1:9">
      <c r="A52" s="2">
        <v>-2</v>
      </c>
      <c r="B52" s="2" t="s">
        <v>85</v>
      </c>
      <c r="C52" s="2" t="s">
        <v>47</v>
      </c>
      <c r="D52" s="3">
        <v>5.16</v>
      </c>
      <c r="E52" s="3">
        <v>7.52</v>
      </c>
      <c r="F52" s="3">
        <v>12.68</v>
      </c>
      <c r="G52" s="5">
        <v>10000</v>
      </c>
      <c r="H52" s="4">
        <f t="shared" si="3"/>
        <v>19558.3</v>
      </c>
      <c r="I52" s="2" t="s">
        <v>48</v>
      </c>
    </row>
    <row r="53" spans="1:9">
      <c r="A53" s="2">
        <v>-2</v>
      </c>
      <c r="B53" s="2" t="s">
        <v>86</v>
      </c>
      <c r="C53" s="2" t="s">
        <v>47</v>
      </c>
      <c r="D53" s="3">
        <v>5.16</v>
      </c>
      <c r="E53" s="3">
        <v>7.52</v>
      </c>
      <c r="F53" s="3">
        <v>12.68</v>
      </c>
      <c r="G53" s="5">
        <v>10000</v>
      </c>
      <c r="H53" s="4">
        <f t="shared" si="3"/>
        <v>19558.3</v>
      </c>
      <c r="I53" s="2" t="s">
        <v>48</v>
      </c>
    </row>
  </sheetData>
  <autoFilter ref="A1:I20"/>
  <phoneticPr fontId="1" alignment="center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Апартаменти</vt:lpstr>
      <vt:lpstr>Паркоместа и гаражи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Kaloyan Syakulov</dc:creator>
  <cp:lastModifiedBy>kaloyan syakulov</cp:lastModifiedBy>
  <dcterms:created xsi:type="dcterms:W3CDTF">2025-06-18T11:48:40Z</dcterms:created>
  <dcterms:modified xsi:type="dcterms:W3CDTF">2025-10-08T10:18:36Z</dcterms:modified>
</cp:coreProperties>
</file>